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630ccb1367a61039/Pulpit HP/Aga/1. Projekty/Stomaphis radicicola/"/>
    </mc:Choice>
  </mc:AlternateContent>
  <xr:revisionPtr revIDLastSave="1080" documentId="8_{7B4F7692-6BDD-4E66-915F-7935DE152699}" xr6:coauthVersionLast="47" xr6:coauthVersionMax="47" xr10:uidLastSave="{70878BCA-E841-4FF7-B950-06DEAEF36522}"/>
  <bookViews>
    <workbookView xWindow="-120" yWindow="-120" windowWidth="29040" windowHeight="15720" xr2:uid="{00000000-000D-0000-FFFF-FFFF00000000}"/>
  </bookViews>
  <sheets>
    <sheet name="Table S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" i="1" l="1"/>
  <c r="L41" i="1"/>
  <c r="L42" i="1"/>
  <c r="L37" i="1"/>
  <c r="L38" i="1"/>
  <c r="L39" i="1"/>
  <c r="L24" i="1"/>
  <c r="L25" i="1"/>
  <c r="L26" i="1"/>
  <c r="L27" i="1"/>
  <c r="L28" i="1"/>
  <c r="L29" i="1"/>
  <c r="L30" i="1"/>
  <c r="L15" i="1"/>
  <c r="L16" i="1"/>
  <c r="L17" i="1"/>
  <c r="L18" i="1"/>
  <c r="L19" i="1"/>
  <c r="L20" i="1"/>
  <c r="L21" i="1"/>
  <c r="L22" i="1"/>
  <c r="L23" i="1"/>
</calcChain>
</file>

<file path=xl/sharedStrings.xml><?xml version="1.0" encoding="utf-8"?>
<sst xmlns="http://schemas.openxmlformats.org/spreadsheetml/2006/main" count="47" uniqueCount="32">
  <si>
    <t>Settings</t>
  </si>
  <si>
    <t>Evaluation method</t>
  </si>
  <si>
    <t>maximum number of background points</t>
  </si>
  <si>
    <t xml:space="preserve">feature type (Auto or LQP - linear, quadratic and product) </t>
  </si>
  <si>
    <t>maximum number of iterations</t>
  </si>
  <si>
    <t>AUC</t>
  </si>
  <si>
    <t>AIC</t>
  </si>
  <si>
    <t>AICc</t>
  </si>
  <si>
    <t>∆AICc</t>
  </si>
  <si>
    <t>BIC</t>
  </si>
  <si>
    <t>Auto</t>
  </si>
  <si>
    <t>LQP</t>
  </si>
  <si>
    <t>(!)</t>
  </si>
  <si>
    <t>Regularization multiplier for model with previosly chosen settings</t>
  </si>
  <si>
    <t>rm = 0.5</t>
  </si>
  <si>
    <t>rm = 1</t>
  </si>
  <si>
    <t>rm = 1.25</t>
  </si>
  <si>
    <t>rm = 1.5</t>
  </si>
  <si>
    <t>rm = 1.75</t>
  </si>
  <si>
    <t>Species</t>
  </si>
  <si>
    <t>P-ROC AUC</t>
  </si>
  <si>
    <t>Fixed 
P-ROC AUC</t>
  </si>
  <si>
    <t>pAUC Ratio</t>
  </si>
  <si>
    <t>Comment: model marked by (!) was selected</t>
  </si>
  <si>
    <t xml:space="preserve"> </t>
  </si>
  <si>
    <t>rm = 0.75</t>
  </si>
  <si>
    <r>
      <t xml:space="preserve">Table S2.  </t>
    </r>
    <r>
      <rPr>
        <sz val="11"/>
        <rFont val="Calibri"/>
        <family val="2"/>
        <charset val="238"/>
        <scheme val="minor"/>
      </rPr>
      <t>The results of the evaluation methods for the different Maxent settings</t>
    </r>
  </si>
  <si>
    <t>Stomaphis radicicola</t>
  </si>
  <si>
    <t>Supplementary Material S2</t>
  </si>
  <si>
    <t>Supplementary Material S2: The results of the evaluation methods for the different Maxent settings</t>
  </si>
  <si>
    <t>Thomas Sobczyk, Bernhard Seifert, Agnieszka Bugaj-Nawrocka, Łukasz Depa</t>
  </si>
  <si>
    <r>
      <t xml:space="preserve">Rediscovery of </t>
    </r>
    <r>
      <rPr>
        <b/>
        <i/>
        <sz val="11"/>
        <color theme="1"/>
        <rFont val="Calibri"/>
        <family val="2"/>
        <charset val="238"/>
        <scheme val="minor"/>
      </rPr>
      <t>Stomaphis radicicola</t>
    </r>
    <r>
      <rPr>
        <b/>
        <sz val="11"/>
        <color theme="1"/>
        <rFont val="Calibri"/>
        <family val="2"/>
        <charset val="238"/>
        <scheme val="minor"/>
      </rPr>
      <t xml:space="preserve"> Hille Ris Lambers, 1947 (Hemiptera, Aphididae, Lachninae) in Europe – potential past and future distribution of large but cryptic, arbicolous aphid species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</si>
</sst>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name val="Calibri"/>
      <family val="3"/>
      <charset val="136"/>
      <scheme val="minor"/>
    </font>
    <font>
      <b/>
      <sz val="11"/>
      <name val="Times New Roman"/>
      <family val="1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64" fontId="0" fillId="0" borderId="3" xfId="0" applyNumberFormat="1" applyBorder="1" applyAlignment="1">
      <alignment vertical="center"/>
    </xf>
    <xf numFmtId="2" fontId="0" fillId="0" borderId="3" xfId="0" applyNumberFormat="1" applyBorder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64" fontId="0" fillId="0" borderId="1" xfId="0" applyNumberFormat="1" applyBorder="1"/>
    <xf numFmtId="164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 wrapText="1"/>
    </xf>
    <xf numFmtId="164" fontId="3" fillId="0" borderId="31" xfId="0" applyNumberFormat="1" applyFont="1" applyBorder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34" xfId="0" applyBorder="1" applyAlignment="1">
      <alignment vertical="center"/>
    </xf>
    <xf numFmtId="164" fontId="2" fillId="0" borderId="31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horizontal="right" vertic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64" fontId="2" fillId="0" borderId="32" xfId="0" applyNumberFormat="1" applyFont="1" applyBorder="1" applyAlignment="1">
      <alignment horizontal="right" vertical="center"/>
    </xf>
    <xf numFmtId="164" fontId="3" fillId="0" borderId="32" xfId="0" applyNumberFormat="1" applyFont="1" applyBorder="1" applyAlignment="1">
      <alignment horizontal="right" vertical="center"/>
    </xf>
    <xf numFmtId="2" fontId="3" fillId="0" borderId="32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 wrapText="1"/>
    </xf>
    <xf numFmtId="2" fontId="2" fillId="0" borderId="0" xfId="0" applyNumberFormat="1" applyFont="1" applyAlignment="1">
      <alignment horizontal="right" vertical="center" wrapText="1"/>
    </xf>
    <xf numFmtId="2" fontId="3" fillId="0" borderId="1" xfId="0" applyNumberFormat="1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6"/>
  <sheetViews>
    <sheetView tabSelected="1" topLeftCell="A18" workbookViewId="0">
      <selection activeCell="Q1" sqref="Q1"/>
    </sheetView>
  </sheetViews>
  <sheetFormatPr defaultColWidth="9.140625" defaultRowHeight="15"/>
  <cols>
    <col min="1" max="1" width="9" style="23" customWidth="1"/>
    <col min="2" max="2" width="16.140625" style="23" customWidth="1"/>
    <col min="3" max="3" width="12.7109375" style="23" customWidth="1"/>
    <col min="4" max="4" width="15.28515625" style="23" customWidth="1"/>
    <col min="5" max="5" width="13.140625" style="23" customWidth="1"/>
    <col min="6" max="13" width="9.28515625" style="23" customWidth="1"/>
    <col min="14" max="14" width="3.28515625" style="23" customWidth="1"/>
    <col min="15" max="15" width="9.140625" style="23"/>
    <col min="16" max="16" width="20.42578125" style="23" customWidth="1"/>
    <col min="17" max="16384" width="9.140625" style="23"/>
  </cols>
  <sheetData>
    <row r="1" spans="1:25" s="20" customFormat="1">
      <c r="A1" s="90" t="s">
        <v>28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19"/>
      <c r="R1" s="19"/>
      <c r="S1" s="19"/>
      <c r="T1" s="19"/>
      <c r="U1" s="19"/>
      <c r="V1" s="19"/>
      <c r="W1" s="19"/>
    </row>
    <row r="2" spans="1:25" s="20" customForma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/>
      <c r="R2"/>
      <c r="S2"/>
      <c r="T2"/>
      <c r="U2"/>
      <c r="V2"/>
      <c r="W2"/>
    </row>
    <row r="3" spans="1:25" s="20" customFormat="1" ht="15" customHeight="1">
      <c r="A3" s="92" t="s">
        <v>31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21"/>
      <c r="R3" s="21"/>
      <c r="S3" s="21"/>
      <c r="T3" s="21"/>
      <c r="U3" s="21"/>
      <c r="V3" s="21"/>
      <c r="W3" s="21"/>
    </row>
    <row r="4" spans="1:25" s="20" customFormat="1" ht="15" customHeigh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21"/>
      <c r="R4" s="21"/>
      <c r="S4" s="21"/>
      <c r="T4" s="21"/>
      <c r="U4" s="21"/>
      <c r="V4" s="21"/>
      <c r="W4" s="21"/>
    </row>
    <row r="5" spans="1:25" s="20" customFormat="1">
      <c r="A5" s="104" t="s">
        <v>30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9"/>
      <c r="R5" s="19"/>
      <c r="S5" s="19"/>
      <c r="T5" s="19"/>
      <c r="U5" s="19"/>
      <c r="V5" s="19"/>
      <c r="W5" s="19"/>
      <c r="X5" s="19"/>
    </row>
    <row r="6" spans="1:25" s="20" customFormat="1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9"/>
      <c r="R6" s="19"/>
      <c r="S6" s="19"/>
      <c r="T6" s="19"/>
      <c r="U6" s="19"/>
      <c r="V6" s="19"/>
      <c r="W6" s="19"/>
      <c r="X6" s="19"/>
    </row>
    <row r="7" spans="1:25" s="20" customFormat="1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9"/>
      <c r="R7" s="19"/>
      <c r="S7" s="19"/>
      <c r="T7" s="19"/>
      <c r="U7" s="19"/>
      <c r="V7" s="19"/>
      <c r="W7" s="19"/>
      <c r="X7" s="19"/>
    </row>
    <row r="8" spans="1:25" s="20" customFormat="1">
      <c r="A8" s="90" t="s">
        <v>29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</row>
    <row r="9" spans="1:25"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25" ht="15" customHeight="1">
      <c r="B10" s="105" t="s">
        <v>26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"/>
      <c r="P10" s="1"/>
      <c r="Q10" s="1"/>
    </row>
    <row r="11" spans="1:25" ht="15.75" thickBot="1"/>
    <row r="12" spans="1:25">
      <c r="B12" s="100" t="s">
        <v>19</v>
      </c>
      <c r="C12" s="72" t="s">
        <v>0</v>
      </c>
      <c r="D12" s="73"/>
      <c r="E12" s="103"/>
      <c r="F12" s="72" t="s">
        <v>1</v>
      </c>
      <c r="G12" s="73"/>
      <c r="H12" s="73"/>
      <c r="I12" s="73"/>
      <c r="J12" s="73"/>
      <c r="K12" s="73"/>
      <c r="L12" s="73"/>
      <c r="M12" s="73"/>
      <c r="N12" s="4"/>
    </row>
    <row r="13" spans="1:25">
      <c r="B13" s="101"/>
      <c r="C13" s="70" t="s">
        <v>2</v>
      </c>
      <c r="D13" s="70" t="s">
        <v>3</v>
      </c>
      <c r="E13" s="70" t="s">
        <v>4</v>
      </c>
      <c r="F13" s="74" t="s">
        <v>5</v>
      </c>
      <c r="G13" s="70" t="s">
        <v>20</v>
      </c>
      <c r="H13" s="70" t="s">
        <v>21</v>
      </c>
      <c r="I13" s="70" t="s">
        <v>22</v>
      </c>
      <c r="J13" s="78" t="s">
        <v>6</v>
      </c>
      <c r="K13" s="78" t="s">
        <v>7</v>
      </c>
      <c r="L13" s="106" t="s">
        <v>8</v>
      </c>
      <c r="M13" s="76" t="s">
        <v>9</v>
      </c>
      <c r="N13"/>
      <c r="O13"/>
      <c r="P13"/>
      <c r="Q13" s="28"/>
      <c r="T13" s="28"/>
    </row>
    <row r="14" spans="1:25" ht="15.75" thickBot="1">
      <c r="B14" s="102"/>
      <c r="C14" s="71"/>
      <c r="D14" s="71"/>
      <c r="E14" s="71"/>
      <c r="F14" s="75"/>
      <c r="G14" s="71"/>
      <c r="H14" s="71"/>
      <c r="I14" s="71"/>
      <c r="J14" s="79"/>
      <c r="K14" s="79"/>
      <c r="L14" s="107"/>
      <c r="M14" s="77"/>
      <c r="N14"/>
      <c r="O14"/>
      <c r="P14" s="29"/>
      <c r="R14" s="51"/>
      <c r="S14" s="51"/>
      <c r="T14" s="51"/>
      <c r="U14" s="51"/>
      <c r="V14" s="29"/>
      <c r="W14" s="29"/>
      <c r="X14" s="29"/>
    </row>
    <row r="15" spans="1:25" ht="15" customHeight="1">
      <c r="B15" s="67" t="s">
        <v>27</v>
      </c>
      <c r="C15" s="98">
        <v>10000</v>
      </c>
      <c r="D15" s="95" t="s">
        <v>10</v>
      </c>
      <c r="E15" s="25">
        <v>250</v>
      </c>
      <c r="F15" s="53">
        <v>0.98199999999999998</v>
      </c>
      <c r="G15" s="47">
        <v>0.98020200000000002</v>
      </c>
      <c r="H15" s="47">
        <v>0.99604199999999998</v>
      </c>
      <c r="I15" s="47">
        <v>1.9609000000000001</v>
      </c>
      <c r="J15" s="56">
        <v>608.69250999999997</v>
      </c>
      <c r="K15" s="56">
        <v>618.02584300000001</v>
      </c>
      <c r="L15" s="48">
        <f t="shared" ref="L15:L22" si="0">K15-$K$23</f>
        <v>7.1691150000000334</v>
      </c>
      <c r="M15" s="56">
        <v>615.66263600000002</v>
      </c>
      <c r="N15" s="5"/>
      <c r="P15" s="29"/>
      <c r="Q15" s="29"/>
      <c r="R15" s="51"/>
      <c r="S15" s="51"/>
      <c r="T15" s="51"/>
      <c r="U15" s="51"/>
      <c r="V15" s="29"/>
      <c r="W15" s="29"/>
      <c r="X15" s="29"/>
    </row>
    <row r="16" spans="1:25" ht="15" customHeight="1">
      <c r="B16" s="68"/>
      <c r="C16" s="99"/>
      <c r="D16" s="96"/>
      <c r="E16" s="26">
        <v>500</v>
      </c>
      <c r="F16" s="60">
        <v>0.97399999999999998</v>
      </c>
      <c r="G16" s="15">
        <v>0.98065800000000003</v>
      </c>
      <c r="H16" s="15">
        <v>0.995834</v>
      </c>
      <c r="I16" s="15">
        <v>1.9617720000000001</v>
      </c>
      <c r="J16" s="48">
        <v>611.268416</v>
      </c>
      <c r="K16" s="48">
        <v>624.35932500000001</v>
      </c>
      <c r="L16" s="48">
        <f t="shared" si="0"/>
        <v>13.502597000000037</v>
      </c>
      <c r="M16" s="49">
        <v>619.23427400000003</v>
      </c>
      <c r="N16" s="5"/>
      <c r="R16" s="51"/>
      <c r="S16" s="51"/>
      <c r="T16" s="51"/>
      <c r="U16" s="51"/>
      <c r="V16" s="29"/>
      <c r="W16" s="29"/>
      <c r="X16" s="29"/>
      <c r="Y16" s="29"/>
    </row>
    <row r="17" spans="2:25" ht="15" customHeight="1">
      <c r="B17" s="68"/>
      <c r="C17" s="99"/>
      <c r="D17" s="96"/>
      <c r="E17" s="26">
        <v>750</v>
      </c>
      <c r="F17" s="60">
        <v>0.97899999999999998</v>
      </c>
      <c r="G17" s="15">
        <v>0.980541</v>
      </c>
      <c r="H17" s="15">
        <v>0.99628000000000005</v>
      </c>
      <c r="I17" s="15">
        <v>1.9615720000000001</v>
      </c>
      <c r="J17" s="48">
        <v>608.56733899999995</v>
      </c>
      <c r="K17" s="48">
        <v>617.90067199999999</v>
      </c>
      <c r="L17" s="48">
        <f t="shared" si="0"/>
        <v>7.0439440000000104</v>
      </c>
      <c r="M17" s="49">
        <v>615.537465</v>
      </c>
      <c r="R17" s="51"/>
      <c r="S17" s="51"/>
      <c r="T17" s="51"/>
      <c r="U17" s="51"/>
      <c r="W17" s="42"/>
      <c r="Y17" s="29"/>
    </row>
    <row r="18" spans="2:25" ht="15" customHeight="1">
      <c r="B18" s="68"/>
      <c r="C18" s="99"/>
      <c r="D18" s="97"/>
      <c r="E18" s="26">
        <v>1000</v>
      </c>
      <c r="F18" s="60">
        <v>0.97899999999999998</v>
      </c>
      <c r="G18" s="15">
        <v>0.98182999999999998</v>
      </c>
      <c r="H18" s="15">
        <v>0.99525300000000005</v>
      </c>
      <c r="I18" s="15">
        <v>1.9640169999999999</v>
      </c>
      <c r="J18" s="48">
        <v>605.00420599999995</v>
      </c>
      <c r="K18" s="48">
        <v>611.46574499999997</v>
      </c>
      <c r="L18" s="59">
        <f t="shared" si="0"/>
        <v>0.60901699999999437</v>
      </c>
      <c r="M18" s="65">
        <v>610.97860000000003</v>
      </c>
      <c r="N18" s="5"/>
      <c r="P18" s="55"/>
      <c r="Q18" s="55"/>
      <c r="R18" s="51"/>
      <c r="S18" s="50"/>
      <c r="T18" s="51"/>
      <c r="U18" s="51"/>
      <c r="V18" s="64"/>
    </row>
    <row r="19" spans="2:25" ht="15" customHeight="1">
      <c r="B19" s="68"/>
      <c r="C19" s="99"/>
      <c r="D19" s="86" t="s">
        <v>11</v>
      </c>
      <c r="E19" s="26">
        <v>250</v>
      </c>
      <c r="F19" s="60">
        <v>0.97499999999999998</v>
      </c>
      <c r="G19" s="51">
        <v>0.98409000000000002</v>
      </c>
      <c r="H19" s="51">
        <v>0.99673299999999998</v>
      </c>
      <c r="I19" s="54">
        <v>1.968496</v>
      </c>
      <c r="J19" s="48">
        <v>613.46897300000001</v>
      </c>
      <c r="K19" s="48">
        <v>622.80230600000004</v>
      </c>
      <c r="L19" s="48">
        <f t="shared" si="0"/>
        <v>11.945578000000069</v>
      </c>
      <c r="M19" s="48">
        <v>620.43909900000006</v>
      </c>
      <c r="N19" s="5"/>
      <c r="P19" s="55"/>
      <c r="Q19" s="55"/>
      <c r="R19" s="55"/>
      <c r="S19" s="51"/>
      <c r="T19" s="51"/>
      <c r="U19" s="51"/>
      <c r="V19" s="55"/>
    </row>
    <row r="20" spans="2:25" ht="15" customHeight="1">
      <c r="B20" s="68"/>
      <c r="C20" s="99"/>
      <c r="D20" s="86"/>
      <c r="E20" s="26">
        <v>500</v>
      </c>
      <c r="F20" s="15">
        <v>0.98</v>
      </c>
      <c r="G20" s="51">
        <v>0.98261399999999999</v>
      </c>
      <c r="H20" s="51">
        <v>0.99682599999999999</v>
      </c>
      <c r="I20" s="51">
        <v>1.965627</v>
      </c>
      <c r="J20" s="48">
        <v>611.713438</v>
      </c>
      <c r="K20" s="48">
        <v>621.04677100000004</v>
      </c>
      <c r="L20" s="48">
        <f t="shared" si="0"/>
        <v>10.19004300000006</v>
      </c>
      <c r="M20" s="49">
        <v>618.68356400000005</v>
      </c>
      <c r="N20" s="5"/>
      <c r="O20" s="23" t="s">
        <v>24</v>
      </c>
      <c r="P20" s="56"/>
      <c r="Q20" s="58"/>
      <c r="R20" s="55"/>
      <c r="S20" s="51"/>
      <c r="T20" s="51"/>
      <c r="U20" s="51"/>
      <c r="V20" s="57"/>
    </row>
    <row r="21" spans="2:25" s="27" customFormat="1" ht="15" customHeight="1">
      <c r="B21" s="68"/>
      <c r="C21" s="99"/>
      <c r="D21" s="86"/>
      <c r="E21" s="26">
        <v>750</v>
      </c>
      <c r="F21" s="15">
        <v>0.98</v>
      </c>
      <c r="G21" s="51">
        <v>0.98079799999999995</v>
      </c>
      <c r="H21" s="51">
        <v>0.99741299999999999</v>
      </c>
      <c r="I21" s="51">
        <v>1.96214</v>
      </c>
      <c r="J21" s="48">
        <v>613.27823699999999</v>
      </c>
      <c r="K21" s="48">
        <v>622.61157100000003</v>
      </c>
      <c r="L21" s="48">
        <f t="shared" si="0"/>
        <v>11.754843000000051</v>
      </c>
      <c r="M21" s="48">
        <v>620.24836300000004</v>
      </c>
      <c r="N21" s="5"/>
      <c r="O21" s="23"/>
      <c r="P21" s="55"/>
      <c r="Q21" s="51"/>
      <c r="R21" s="51"/>
      <c r="S21" s="51"/>
      <c r="T21" s="51"/>
      <c r="U21" s="51"/>
      <c r="V21" s="55"/>
    </row>
    <row r="22" spans="2:25" s="27" customFormat="1" ht="15" customHeight="1">
      <c r="B22" s="68"/>
      <c r="C22" s="99"/>
      <c r="D22" s="86"/>
      <c r="E22" s="26">
        <v>1000</v>
      </c>
      <c r="F22" s="60">
        <v>0.97499999999999998</v>
      </c>
      <c r="G22" s="51">
        <v>0.982039</v>
      </c>
      <c r="H22" s="51">
        <v>0.99759600000000004</v>
      </c>
      <c r="I22" s="51">
        <v>1.9645550000000001</v>
      </c>
      <c r="J22" s="48">
        <v>613.37549000000001</v>
      </c>
      <c r="K22" s="48">
        <v>622.70882300000005</v>
      </c>
      <c r="L22" s="48">
        <f t="shared" si="0"/>
        <v>11.852095000000077</v>
      </c>
      <c r="M22" s="48">
        <v>620.34561599999995</v>
      </c>
      <c r="N22" s="5"/>
      <c r="O22" s="23"/>
      <c r="P22" s="55"/>
      <c r="Q22" s="51"/>
      <c r="T22" s="51"/>
      <c r="U22" s="51"/>
      <c r="V22" s="55"/>
    </row>
    <row r="23" spans="2:25" s="27" customFormat="1" ht="15" customHeight="1">
      <c r="B23" s="68"/>
      <c r="C23" s="86">
        <v>20000</v>
      </c>
      <c r="D23" s="86" t="s">
        <v>10</v>
      </c>
      <c r="E23" s="26">
        <v>250</v>
      </c>
      <c r="F23" s="15">
        <v>0.97699999999999998</v>
      </c>
      <c r="G23" s="51">
        <v>0.98222500000000001</v>
      </c>
      <c r="H23" s="51">
        <v>0.99472400000000005</v>
      </c>
      <c r="I23" s="51">
        <v>1.964761</v>
      </c>
      <c r="J23" s="48">
        <v>604.39518999999996</v>
      </c>
      <c r="K23" s="48">
        <v>610.85672799999998</v>
      </c>
      <c r="L23" s="59">
        <f>K23-$K$23</f>
        <v>0</v>
      </c>
      <c r="M23" s="59">
        <v>610.36958300000003</v>
      </c>
      <c r="N23" s="2"/>
      <c r="O23" s="23"/>
      <c r="P23" s="55"/>
      <c r="S23" s="51"/>
      <c r="T23" s="51"/>
      <c r="U23" s="51"/>
      <c r="V23" s="55"/>
    </row>
    <row r="24" spans="2:25" s="27" customFormat="1" ht="15" customHeight="1">
      <c r="B24" s="68"/>
      <c r="C24" s="86"/>
      <c r="D24" s="86"/>
      <c r="E24" s="26">
        <v>500</v>
      </c>
      <c r="F24" s="15">
        <v>0.98</v>
      </c>
      <c r="G24" s="15">
        <v>0.98073999999999995</v>
      </c>
      <c r="H24" s="15">
        <v>0.99512999999999996</v>
      </c>
      <c r="I24" s="15">
        <v>1.9618899999999999</v>
      </c>
      <c r="J24" s="48">
        <v>607.039357</v>
      </c>
      <c r="K24" s="48">
        <v>616.37269100000003</v>
      </c>
      <c r="L24" s="48">
        <f t="shared" ref="L24:L30" si="1">K24-$K$23</f>
        <v>5.5159630000000561</v>
      </c>
      <c r="M24" s="48">
        <v>614.00948300000005</v>
      </c>
      <c r="N24" s="23"/>
      <c r="O24" s="23"/>
      <c r="P24" s="51"/>
      <c r="S24" s="51"/>
      <c r="T24" s="51"/>
      <c r="U24" s="51"/>
      <c r="V24" s="55"/>
    </row>
    <row r="25" spans="2:25" s="27" customFormat="1" ht="15" customHeight="1">
      <c r="B25" s="68"/>
      <c r="C25" s="86"/>
      <c r="D25" s="86"/>
      <c r="E25" s="26">
        <v>750</v>
      </c>
      <c r="F25" s="50">
        <v>0.98199999999999998</v>
      </c>
      <c r="G25" s="51">
        <v>0.98455499999999996</v>
      </c>
      <c r="H25" s="51">
        <v>0.99446800000000002</v>
      </c>
      <c r="I25" s="54">
        <v>1.9693069999999999</v>
      </c>
      <c r="J25" s="48">
        <v>605.97458099999994</v>
      </c>
      <c r="K25" s="48">
        <v>615.30791399999998</v>
      </c>
      <c r="L25" s="59">
        <f t="shared" si="1"/>
        <v>4.451186000000007</v>
      </c>
      <c r="M25" s="59">
        <v>612.94470699999999</v>
      </c>
      <c r="N25" s="2" t="s">
        <v>12</v>
      </c>
      <c r="O25" s="23"/>
      <c r="P25" s="51"/>
      <c r="R25" s="51"/>
      <c r="T25" s="55"/>
      <c r="U25" s="51"/>
      <c r="V25" s="55"/>
    </row>
    <row r="26" spans="2:25" s="27" customFormat="1" ht="15" customHeight="1">
      <c r="B26" s="68"/>
      <c r="C26" s="86"/>
      <c r="D26" s="86"/>
      <c r="E26" s="26">
        <v>1000</v>
      </c>
      <c r="F26" s="50">
        <v>0.98099999999999998</v>
      </c>
      <c r="G26" s="51">
        <v>0.98208200000000001</v>
      </c>
      <c r="H26" s="51">
        <v>0.99611400000000005</v>
      </c>
      <c r="I26" s="51">
        <v>1.964553</v>
      </c>
      <c r="J26" s="48">
        <v>609.46783100000005</v>
      </c>
      <c r="K26" s="48">
        <v>622.55873999999994</v>
      </c>
      <c r="L26" s="48">
        <f t="shared" si="1"/>
        <v>11.702011999999968</v>
      </c>
      <c r="M26" s="48">
        <v>617.43368899999996</v>
      </c>
      <c r="N26" s="28"/>
      <c r="O26" s="23"/>
      <c r="P26" s="55"/>
      <c r="T26" s="55"/>
      <c r="U26" s="51"/>
      <c r="V26" s="55"/>
    </row>
    <row r="27" spans="2:25" s="27" customFormat="1" ht="15" customHeight="1">
      <c r="B27" s="68"/>
      <c r="C27" s="86"/>
      <c r="D27" s="86" t="s">
        <v>11</v>
      </c>
      <c r="E27" s="26">
        <v>250</v>
      </c>
      <c r="F27" s="15">
        <v>0.98</v>
      </c>
      <c r="G27" s="15">
        <v>0.98138300000000001</v>
      </c>
      <c r="H27" s="15">
        <v>0.99693799999999999</v>
      </c>
      <c r="I27" s="15">
        <v>1.9632430000000001</v>
      </c>
      <c r="J27" s="48">
        <v>614.549218</v>
      </c>
      <c r="K27" s="48">
        <v>632.549218</v>
      </c>
      <c r="L27" s="48">
        <f t="shared" si="1"/>
        <v>21.692490000000021</v>
      </c>
      <c r="M27" s="49">
        <v>623.510808</v>
      </c>
      <c r="N27" s="23"/>
      <c r="O27" s="23"/>
      <c r="P27" s="55"/>
      <c r="T27" s="55"/>
      <c r="U27" s="51"/>
      <c r="V27" s="55"/>
    </row>
    <row r="28" spans="2:25" s="27" customFormat="1" ht="15" customHeight="1">
      <c r="B28" s="68"/>
      <c r="C28" s="86"/>
      <c r="D28" s="86"/>
      <c r="E28" s="26">
        <v>500</v>
      </c>
      <c r="F28" s="50">
        <v>0.98099999999999998</v>
      </c>
      <c r="G28" s="15">
        <v>0.98361299999999996</v>
      </c>
      <c r="H28" s="15">
        <v>0.99660599999999999</v>
      </c>
      <c r="I28" s="50">
        <v>1.96756</v>
      </c>
      <c r="J28" s="48">
        <v>611.51331700000003</v>
      </c>
      <c r="K28" s="48">
        <v>620.84665099999995</v>
      </c>
      <c r="L28" s="48">
        <f t="shared" si="1"/>
        <v>9.9899229999999761</v>
      </c>
      <c r="M28" s="48">
        <v>618.48344299999997</v>
      </c>
      <c r="O28" s="23"/>
      <c r="P28" s="29"/>
      <c r="T28" s="51"/>
      <c r="U28" s="51"/>
    </row>
    <row r="29" spans="2:25" s="27" customFormat="1" ht="15" customHeight="1">
      <c r="B29" s="68"/>
      <c r="C29" s="93"/>
      <c r="D29" s="93"/>
      <c r="E29" s="31">
        <v>750</v>
      </c>
      <c r="F29" s="50">
        <v>0.98099999999999998</v>
      </c>
      <c r="G29" s="15">
        <v>0.981379</v>
      </c>
      <c r="H29" s="15">
        <v>0.99678599999999995</v>
      </c>
      <c r="I29" s="15">
        <v>1.9632270000000001</v>
      </c>
      <c r="J29" s="48">
        <v>617.44283900000005</v>
      </c>
      <c r="K29" s="48">
        <v>641.88728300000002</v>
      </c>
      <c r="L29" s="48">
        <f t="shared" si="1"/>
        <v>31.030555000000049</v>
      </c>
      <c r="M29" s="48">
        <v>627.40016200000002</v>
      </c>
      <c r="P29" s="29"/>
      <c r="Q29" s="23"/>
      <c r="R29" s="23"/>
      <c r="S29" s="51"/>
    </row>
    <row r="30" spans="2:25" s="27" customFormat="1" ht="15" customHeight="1" thickBot="1">
      <c r="B30" s="69"/>
      <c r="C30" s="94"/>
      <c r="D30" s="94"/>
      <c r="E30" s="52">
        <v>1000</v>
      </c>
      <c r="F30" s="61">
        <v>0.98099999999999998</v>
      </c>
      <c r="G30" s="62">
        <v>0.98453299999999999</v>
      </c>
      <c r="H30" s="62">
        <v>0.99689700000000003</v>
      </c>
      <c r="I30" s="61">
        <v>1.9693689999999999</v>
      </c>
      <c r="J30" s="63">
        <v>611.34390299999995</v>
      </c>
      <c r="K30" s="63">
        <v>624.43481199999997</v>
      </c>
      <c r="L30" s="63">
        <f t="shared" si="1"/>
        <v>13.57808399999999</v>
      </c>
      <c r="M30" s="63">
        <v>619.30976099999998</v>
      </c>
      <c r="O30" s="23"/>
      <c r="P30" s="29"/>
      <c r="S30" s="23"/>
    </row>
    <row r="31" spans="2:25" s="27" customFormat="1" ht="15" customHeight="1">
      <c r="B31" s="22"/>
      <c r="E31" s="23"/>
      <c r="F31" s="3"/>
      <c r="G31" s="3"/>
      <c r="H31" s="3"/>
      <c r="I31" s="3"/>
      <c r="J31" s="14"/>
      <c r="K31" s="14"/>
      <c r="L31" s="14"/>
      <c r="M31" s="14"/>
      <c r="N31" s="28"/>
      <c r="O31" s="23"/>
      <c r="R31" s="29"/>
      <c r="T31" s="29"/>
    </row>
    <row r="32" spans="2:25" s="27" customFormat="1" ht="15" customHeight="1">
      <c r="B32" s="22"/>
      <c r="E32" s="23"/>
      <c r="F32" s="3"/>
      <c r="G32" s="3"/>
      <c r="H32" s="3"/>
      <c r="I32" s="3"/>
      <c r="J32" s="29" t="s">
        <v>23</v>
      </c>
      <c r="K32" s="14"/>
      <c r="L32" s="14"/>
      <c r="M32" s="14"/>
      <c r="N32" s="28"/>
      <c r="O32" s="23"/>
      <c r="R32" s="23"/>
      <c r="U32" s="27" t="s">
        <v>24</v>
      </c>
    </row>
    <row r="33" spans="2:22" s="27" customFormat="1" ht="15" customHeight="1">
      <c r="B33" s="22"/>
      <c r="E33" s="23"/>
      <c r="F33" s="3"/>
      <c r="G33" s="3"/>
      <c r="H33" s="3"/>
      <c r="I33" s="3"/>
      <c r="J33" s="14"/>
      <c r="K33" s="14"/>
      <c r="L33" s="14"/>
      <c r="M33" s="14"/>
      <c r="N33" s="28"/>
      <c r="O33" s="23"/>
      <c r="S33" s="23"/>
    </row>
    <row r="34" spans="2:22" ht="15" customHeight="1">
      <c r="B34" s="32"/>
      <c r="C34" s="33"/>
      <c r="D34" s="33"/>
      <c r="E34" s="34"/>
      <c r="F34" s="35"/>
      <c r="G34" s="36"/>
      <c r="H34" s="36"/>
      <c r="I34" s="35"/>
      <c r="J34" s="36"/>
      <c r="K34" s="35"/>
      <c r="L34" s="35"/>
      <c r="M34" s="35"/>
      <c r="N34" s="28"/>
    </row>
    <row r="35" spans="2:22" ht="15.75" thickBot="1">
      <c r="B35" s="37"/>
      <c r="C35" s="38"/>
      <c r="D35" s="38"/>
      <c r="E35" s="39"/>
      <c r="F35" s="40"/>
      <c r="G35" s="41"/>
      <c r="I35" s="40"/>
      <c r="J35" s="41"/>
      <c r="K35" s="40"/>
      <c r="L35" s="40"/>
      <c r="M35" s="40"/>
      <c r="N35" s="28"/>
    </row>
    <row r="36" spans="2:22" ht="45.75" thickTop="1">
      <c r="B36" s="12" t="s">
        <v>19</v>
      </c>
      <c r="C36" s="80" t="s">
        <v>13</v>
      </c>
      <c r="D36" s="80"/>
      <c r="E36" s="80"/>
      <c r="F36" s="6" t="s">
        <v>5</v>
      </c>
      <c r="G36" s="7" t="s">
        <v>20</v>
      </c>
      <c r="H36" s="7" t="s">
        <v>21</v>
      </c>
      <c r="I36" s="7" t="s">
        <v>22</v>
      </c>
      <c r="J36" s="8" t="s">
        <v>6</v>
      </c>
      <c r="K36" s="8" t="s">
        <v>7</v>
      </c>
      <c r="L36" s="9" t="s">
        <v>8</v>
      </c>
      <c r="M36" s="10" t="s">
        <v>9</v>
      </c>
      <c r="N36" s="42"/>
    </row>
    <row r="37" spans="2:22">
      <c r="B37" s="81" t="s">
        <v>27</v>
      </c>
      <c r="C37" s="84" t="s">
        <v>14</v>
      </c>
      <c r="D37" s="84"/>
      <c r="E37" s="85"/>
      <c r="F37" s="16">
        <v>0.98499999999999999</v>
      </c>
      <c r="G37" s="3">
        <v>0.98903600000000003</v>
      </c>
      <c r="H37" s="3">
        <v>0.99514999999999998</v>
      </c>
      <c r="I37" s="16">
        <v>1.978146</v>
      </c>
      <c r="J37" s="14">
        <v>596.05484999999999</v>
      </c>
      <c r="K37" s="14">
        <v>609.145759</v>
      </c>
      <c r="L37" s="59">
        <f t="shared" ref="L37:L38" si="2">K37-$K$37</f>
        <v>0</v>
      </c>
      <c r="M37" s="17">
        <v>604.02070900000001</v>
      </c>
      <c r="O37" s="28"/>
      <c r="T37" s="43"/>
      <c r="U37" s="43"/>
      <c r="V37" s="43"/>
    </row>
    <row r="38" spans="2:22" ht="14.45" customHeight="1">
      <c r="B38" s="82"/>
      <c r="C38" s="86" t="s">
        <v>25</v>
      </c>
      <c r="D38" s="86"/>
      <c r="E38" s="87"/>
      <c r="F38" s="3">
        <v>0.97799999999999998</v>
      </c>
      <c r="G38" s="3">
        <v>0.98619000000000001</v>
      </c>
      <c r="H38" s="3">
        <v>0.994923</v>
      </c>
      <c r="I38" s="16">
        <v>1.972531</v>
      </c>
      <c r="J38" s="14">
        <v>600.26109799999995</v>
      </c>
      <c r="K38" s="14">
        <v>609.59443199999998</v>
      </c>
      <c r="L38" s="48">
        <f t="shared" si="2"/>
        <v>0.44867299999998522</v>
      </c>
      <c r="M38" s="17">
        <v>607.231224</v>
      </c>
      <c r="R38" s="30"/>
      <c r="S38" s="43"/>
      <c r="T38" s="43"/>
      <c r="U38" s="43"/>
      <c r="V38" s="43"/>
    </row>
    <row r="39" spans="2:22">
      <c r="B39" s="82"/>
      <c r="C39" s="86" t="s">
        <v>15</v>
      </c>
      <c r="D39" s="86"/>
      <c r="E39" s="87"/>
      <c r="F39" s="50">
        <v>0.98199999999999998</v>
      </c>
      <c r="G39" s="51">
        <v>0.98455499999999996</v>
      </c>
      <c r="H39" s="51">
        <v>0.99446800000000002</v>
      </c>
      <c r="I39" s="54">
        <v>1.9693069999999999</v>
      </c>
      <c r="J39" s="48">
        <v>605.97458099999994</v>
      </c>
      <c r="K39" s="48">
        <v>615.30791399999998</v>
      </c>
      <c r="L39" s="48">
        <f>K39-$K$37</f>
        <v>6.1621549999999843</v>
      </c>
      <c r="M39" s="59">
        <v>612.94470699999999</v>
      </c>
      <c r="N39" s="13" t="s">
        <v>12</v>
      </c>
      <c r="P39"/>
      <c r="R39"/>
      <c r="S39"/>
      <c r="T39"/>
      <c r="U39" s="46"/>
    </row>
    <row r="40" spans="2:22">
      <c r="B40" s="82"/>
      <c r="C40" s="86" t="s">
        <v>16</v>
      </c>
      <c r="D40" s="86"/>
      <c r="E40" s="87"/>
      <c r="F40" s="3">
        <v>0.98099999999999998</v>
      </c>
      <c r="G40" s="3">
        <v>0.98148199999999997</v>
      </c>
      <c r="H40" s="3">
        <v>0.99554200000000004</v>
      </c>
      <c r="I40" s="3">
        <v>1.963355</v>
      </c>
      <c r="J40" s="14">
        <v>608.30787699999996</v>
      </c>
      <c r="K40" s="14">
        <v>614.76941499999998</v>
      </c>
      <c r="L40" s="48">
        <f t="shared" ref="L40:L42" si="3">K40-$K$37</f>
        <v>5.6236559999999827</v>
      </c>
      <c r="M40" s="14">
        <v>614.28227100000004</v>
      </c>
      <c r="Q40"/>
      <c r="R40"/>
      <c r="S40"/>
      <c r="T40"/>
      <c r="U40" s="43"/>
      <c r="V40" s="43"/>
    </row>
    <row r="41" spans="2:22">
      <c r="B41" s="82"/>
      <c r="C41" s="86" t="s">
        <v>17</v>
      </c>
      <c r="D41" s="86"/>
      <c r="E41" s="87"/>
      <c r="F41" s="3">
        <v>0.97699999999999998</v>
      </c>
      <c r="G41" s="3">
        <v>0.98066500000000001</v>
      </c>
      <c r="H41" s="3">
        <v>0.99538300000000002</v>
      </c>
      <c r="I41" s="3">
        <v>1.9617579999999999</v>
      </c>
      <c r="J41" s="14">
        <v>609.52386000000001</v>
      </c>
      <c r="K41" s="14">
        <v>613.809574</v>
      </c>
      <c r="L41" s="48">
        <f t="shared" si="3"/>
        <v>4.6638149999999996</v>
      </c>
      <c r="M41" s="14">
        <v>614.502521</v>
      </c>
      <c r="P41"/>
      <c r="R41"/>
      <c r="S41"/>
      <c r="T41"/>
      <c r="U41" s="43"/>
      <c r="V41" s="43"/>
    </row>
    <row r="42" spans="2:22">
      <c r="B42" s="83"/>
      <c r="C42" s="88" t="s">
        <v>18</v>
      </c>
      <c r="D42" s="88"/>
      <c r="E42" s="89"/>
      <c r="F42" s="11">
        <v>0.97599999999999998</v>
      </c>
      <c r="G42" s="11">
        <v>0.98041</v>
      </c>
      <c r="H42" s="44">
        <v>0.99629000000000001</v>
      </c>
      <c r="I42" s="45">
        <v>1.9613179999999999</v>
      </c>
      <c r="J42" s="18">
        <v>611.15926400000001</v>
      </c>
      <c r="K42" s="18">
        <v>615.44497799999999</v>
      </c>
      <c r="L42" s="66">
        <f t="shared" si="3"/>
        <v>6.2992189999999937</v>
      </c>
      <c r="M42" s="18">
        <v>616.137925</v>
      </c>
      <c r="P42"/>
      <c r="Q42"/>
      <c r="R42"/>
      <c r="S42"/>
      <c r="T42"/>
      <c r="V42" s="46"/>
    </row>
    <row r="43" spans="2:22" ht="15" customHeight="1">
      <c r="P43"/>
      <c r="Q43"/>
      <c r="R43"/>
      <c r="S43"/>
      <c r="T43"/>
    </row>
    <row r="44" spans="2:22">
      <c r="J44" s="23" t="s">
        <v>23</v>
      </c>
    </row>
    <row r="46" spans="2:22" ht="15" customHeight="1"/>
  </sheetData>
  <mergeCells count="38">
    <mergeCell ref="A4:P4"/>
    <mergeCell ref="A6:P6"/>
    <mergeCell ref="A7:P7"/>
    <mergeCell ref="A1:P1"/>
    <mergeCell ref="A2:P2"/>
    <mergeCell ref="A3:P3"/>
    <mergeCell ref="C23:C30"/>
    <mergeCell ref="D23:D26"/>
    <mergeCell ref="D27:D30"/>
    <mergeCell ref="D15:D18"/>
    <mergeCell ref="D19:D22"/>
    <mergeCell ref="C15:C22"/>
    <mergeCell ref="B12:B14"/>
    <mergeCell ref="C12:E12"/>
    <mergeCell ref="E13:E14"/>
    <mergeCell ref="A8:P8"/>
    <mergeCell ref="A5:P5"/>
    <mergeCell ref="B10:N10"/>
    <mergeCell ref="L13:L14"/>
    <mergeCell ref="C36:E36"/>
    <mergeCell ref="B37:B42"/>
    <mergeCell ref="C37:E37"/>
    <mergeCell ref="C38:E38"/>
    <mergeCell ref="C39:E39"/>
    <mergeCell ref="C40:E40"/>
    <mergeCell ref="C41:E41"/>
    <mergeCell ref="C42:E42"/>
    <mergeCell ref="B15:B30"/>
    <mergeCell ref="C13:C14"/>
    <mergeCell ref="D13:D14"/>
    <mergeCell ref="F12:M12"/>
    <mergeCell ref="F13:F14"/>
    <mergeCell ref="M13:M14"/>
    <mergeCell ref="G13:G14"/>
    <mergeCell ref="H13:H14"/>
    <mergeCell ref="I13:I14"/>
    <mergeCell ref="J13:J14"/>
    <mergeCell ref="K13:K14"/>
  </mergeCells>
  <phoneticPr fontId="5" type="noConversion"/>
  <conditionalFormatting sqref="F15:F30">
    <cfRule type="colorScale" priority="38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15:F33">
    <cfRule type="colorScale" priority="7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37:F38 F40:F42">
    <cfRule type="colorScale" priority="21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8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39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15:I18 I23:I30">
    <cfRule type="colorScale" priority="3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15:I30">
    <cfRule type="colorScale" priority="1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27:I33 I24 I15:I18">
    <cfRule type="colorScale" priority="7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37:I38 I40:I41">
    <cfRule type="colorScale" priority="5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37:I38 I40:I42">
    <cfRule type="colorScale" priority="20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8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39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L15:L30">
    <cfRule type="colorScale" priority="3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L15:L33">
    <cfRule type="colorScale" priority="8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L37:L42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M15:M30">
    <cfRule type="colorScale" priority="1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M16:M30">
    <cfRule type="colorScale" priority="3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M37:M38 M40:M42">
    <cfRule type="colorScale" priority="1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M39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N25:N26 N23 N31:N35">
    <cfRule type="colorScale" priority="8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Bugaj</dc:creator>
  <cp:lastModifiedBy>Agnieszka Bugaj-Nawrocka</cp:lastModifiedBy>
  <cp:lastPrinted>2024-05-22T12:05:04Z</cp:lastPrinted>
  <dcterms:created xsi:type="dcterms:W3CDTF">2016-12-20T21:55:01Z</dcterms:created>
  <dcterms:modified xsi:type="dcterms:W3CDTF">2025-07-07T11:45:31Z</dcterms:modified>
</cp:coreProperties>
</file>